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<sst xmlns="http://schemas.openxmlformats.org/spreadsheetml/2006/main" count="62" uniqueCount="14">
  <si>
    <t>补录2019年度阜阳市颍泉区高校毕业生基层特定岗位缺岗人员拟聘人员名单（第一批）</t>
  </si>
  <si>
    <t>序号</t>
  </si>
  <si>
    <t>职位代码</t>
  </si>
  <si>
    <t>准考证</t>
  </si>
  <si>
    <t>姓名</t>
  </si>
  <si>
    <t>备注</t>
  </si>
  <si>
    <t>201901_基层特定岗位</t>
  </si>
  <si>
    <t>合格</t>
  </si>
  <si>
    <t>201902_基层特定岗位</t>
  </si>
  <si>
    <t>201903_基层特定岗位</t>
  </si>
  <si>
    <t>201904_基层特定岗位</t>
  </si>
  <si>
    <t>201905_基层特定岗位</t>
  </si>
  <si>
    <t>201906_基层特定岗位</t>
  </si>
  <si>
    <t>201907_基层特定岗位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</si>
</sst>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D3" sqref="D3"/>
    </sheetView>
  </sheetViews>
  <sheetFormatPr defaultColWidth="9" defaultRowHeight="13.5" outlineLevelCol="4"/>
  <cols>
    <col min="1" max="1" width="5.25" customWidth="1"/>
    <col min="2" max="2" width="22" customWidth="1"/>
    <col min="3" max="3" width="17.25" customWidth="1"/>
    <col min="4" max="4" width="20.5" customWidth="1"/>
    <col min="5" max="5" width="14.5" customWidth="1"/>
  </cols>
  <sheetData>
    <row r="1" ht="48" customHeight="1" spans="1:5">
      <c r="A1" s="4" t="s">
        <v>0</v>
      </c>
      <c r="B1" s="5"/>
      <c r="C1" s="5"/>
      <c r="D1" s="5"/>
      <c r="E1" s="5"/>
    </row>
    <row r="2" s="1" customFormat="1" ht="23.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="2" customFormat="1" ht="29.25" customHeight="1" spans="1:5">
      <c r="A3" s="8">
        <v>1</v>
      </c>
      <c r="B3" s="8" t="s">
        <v>6</v>
      </c>
      <c r="C3" s="8" t="str">
        <f>"20190102118"</f>
        <v>20190102118</v>
      </c>
      <c r="D3" s="8" t="str">
        <f>"王兴宇"</f>
        <v>王兴宇</v>
      </c>
      <c r="E3" s="9" t="s">
        <v>7</v>
      </c>
    </row>
    <row r="4" s="2" customFormat="1" ht="29.25" customHeight="1" spans="1:5">
      <c r="A4" s="8">
        <v>2</v>
      </c>
      <c r="B4" s="8" t="s">
        <v>6</v>
      </c>
      <c r="C4" s="8" t="str">
        <f>"20190102029"</f>
        <v>20190102029</v>
      </c>
      <c r="D4" s="8" t="str">
        <f>"陈月"</f>
        <v>陈月</v>
      </c>
      <c r="E4" s="9" t="s">
        <v>7</v>
      </c>
    </row>
    <row r="5" s="2" customFormat="1" ht="29.25" customHeight="1" spans="1:5">
      <c r="A5" s="8">
        <v>3</v>
      </c>
      <c r="B5" s="8" t="s">
        <v>6</v>
      </c>
      <c r="C5" s="8" t="str">
        <f>"20190101813"</f>
        <v>20190101813</v>
      </c>
      <c r="D5" s="8" t="str">
        <f>"李孟夏"</f>
        <v>李孟夏</v>
      </c>
      <c r="E5" s="9" t="s">
        <v>7</v>
      </c>
    </row>
    <row r="6" s="2" customFormat="1" ht="29.25" customHeight="1" spans="1:5">
      <c r="A6" s="8">
        <v>4</v>
      </c>
      <c r="B6" s="8" t="s">
        <v>6</v>
      </c>
      <c r="C6" s="8" t="str">
        <f>"20190102102"</f>
        <v>20190102102</v>
      </c>
      <c r="D6" s="8" t="str">
        <f>"刘飞翔"</f>
        <v>刘飞翔</v>
      </c>
      <c r="E6" s="9" t="s">
        <v>7</v>
      </c>
    </row>
    <row r="7" s="2" customFormat="1" ht="29.25" customHeight="1" spans="1:5">
      <c r="A7" s="8">
        <v>5</v>
      </c>
      <c r="B7" s="8" t="s">
        <v>6</v>
      </c>
      <c r="C7" s="8" t="str">
        <f>"20190102122"</f>
        <v>20190102122</v>
      </c>
      <c r="D7" s="8" t="str">
        <f>"李红亮"</f>
        <v>李红亮</v>
      </c>
      <c r="E7" s="9" t="s">
        <v>7</v>
      </c>
    </row>
    <row r="8" s="2" customFormat="1" ht="29.25" customHeight="1" spans="1:5">
      <c r="A8" s="8">
        <v>6</v>
      </c>
      <c r="B8" s="8" t="s">
        <v>6</v>
      </c>
      <c r="C8" s="8" t="str">
        <f>"20190101825"</f>
        <v>20190101825</v>
      </c>
      <c r="D8" s="8" t="str">
        <f>"韩骐宇"</f>
        <v>韩骐宇</v>
      </c>
      <c r="E8" s="9" t="s">
        <v>7</v>
      </c>
    </row>
    <row r="9" s="2" customFormat="1" ht="29.25" customHeight="1" spans="1:5">
      <c r="A9" s="8">
        <v>7</v>
      </c>
      <c r="B9" s="8" t="s">
        <v>6</v>
      </c>
      <c r="C9" s="8" t="str">
        <f>"20190101803"</f>
        <v>20190101803</v>
      </c>
      <c r="D9" s="8" t="str">
        <f>"陈魁"</f>
        <v>陈魁</v>
      </c>
      <c r="E9" s="9" t="s">
        <v>7</v>
      </c>
    </row>
    <row r="10" s="2" customFormat="1" ht="29.25" customHeight="1" spans="1:5">
      <c r="A10" s="8">
        <v>8</v>
      </c>
      <c r="B10" s="8" t="s">
        <v>6</v>
      </c>
      <c r="C10" s="8" t="str">
        <f>"20190102209"</f>
        <v>20190102209</v>
      </c>
      <c r="D10" s="8" t="str">
        <f>"姜余生"</f>
        <v>姜余生</v>
      </c>
      <c r="E10" s="9" t="s">
        <v>7</v>
      </c>
    </row>
    <row r="11" s="2" customFormat="1" ht="29.25" customHeight="1" spans="1:5">
      <c r="A11" s="8">
        <v>9</v>
      </c>
      <c r="B11" s="8" t="s">
        <v>6</v>
      </c>
      <c r="C11" s="8" t="str">
        <f>"20190101928"</f>
        <v>20190101928</v>
      </c>
      <c r="D11" s="8" t="str">
        <f>"刘思奇"</f>
        <v>刘思奇</v>
      </c>
      <c r="E11" s="9" t="s">
        <v>7</v>
      </c>
    </row>
    <row r="12" s="2" customFormat="1" ht="29.25" customHeight="1" spans="1:5">
      <c r="A12" s="8">
        <v>10</v>
      </c>
      <c r="B12" s="8" t="s">
        <v>6</v>
      </c>
      <c r="C12" s="8" t="str">
        <f>"20190101915"</f>
        <v>20190101915</v>
      </c>
      <c r="D12" s="8" t="str">
        <f>"徐文婷"</f>
        <v>徐文婷</v>
      </c>
      <c r="E12" s="9" t="s">
        <v>7</v>
      </c>
    </row>
    <row r="13" s="2" customFormat="1" ht="29.25" customHeight="1" spans="1:5">
      <c r="A13" s="8">
        <v>11</v>
      </c>
      <c r="B13" s="8" t="s">
        <v>6</v>
      </c>
      <c r="C13" s="8" t="str">
        <f>"20190102107"</f>
        <v>20190102107</v>
      </c>
      <c r="D13" s="8" t="str">
        <f>"李宣"</f>
        <v>李宣</v>
      </c>
      <c r="E13" s="9" t="s">
        <v>7</v>
      </c>
    </row>
    <row r="14" s="2" customFormat="1" ht="29.25" customHeight="1" spans="1:5">
      <c r="A14" s="8">
        <v>12</v>
      </c>
      <c r="B14" s="8" t="s">
        <v>6</v>
      </c>
      <c r="C14" s="8" t="str">
        <f>"20190102024"</f>
        <v>20190102024</v>
      </c>
      <c r="D14" s="8" t="str">
        <f>"李浩"</f>
        <v>李浩</v>
      </c>
      <c r="E14" s="9" t="s">
        <v>7</v>
      </c>
    </row>
    <row r="15" s="2" customFormat="1" ht="29.25" customHeight="1" spans="1:5">
      <c r="A15" s="8">
        <v>13</v>
      </c>
      <c r="B15" s="8" t="s">
        <v>6</v>
      </c>
      <c r="C15" s="8" t="str">
        <f>"20190101827"</f>
        <v>20190101827</v>
      </c>
      <c r="D15" s="8" t="str">
        <f>"盛静"</f>
        <v>盛静</v>
      </c>
      <c r="E15" s="9" t="s">
        <v>7</v>
      </c>
    </row>
    <row r="16" s="2" customFormat="1" ht="29.25" customHeight="1" spans="1:5">
      <c r="A16" s="8">
        <v>14</v>
      </c>
      <c r="B16" s="8" t="s">
        <v>6</v>
      </c>
      <c r="C16" s="8" t="str">
        <f>"20190101801"</f>
        <v>20190101801</v>
      </c>
      <c r="D16" s="8" t="str">
        <f>"卢梦雅"</f>
        <v>卢梦雅</v>
      </c>
      <c r="E16" s="9" t="s">
        <v>7</v>
      </c>
    </row>
    <row r="17" s="2" customFormat="1" ht="29.25" customHeight="1" spans="1:5">
      <c r="A17" s="8">
        <v>15</v>
      </c>
      <c r="B17" s="8" t="s">
        <v>6</v>
      </c>
      <c r="C17" s="8" t="str">
        <f>"20190101909"</f>
        <v>20190101909</v>
      </c>
      <c r="D17" s="8" t="str">
        <f>"金力"</f>
        <v>金力</v>
      </c>
      <c r="E17" s="9" t="s">
        <v>7</v>
      </c>
    </row>
    <row r="18" s="2" customFormat="1" ht="29.25" customHeight="1" spans="1:5">
      <c r="A18" s="8">
        <v>16</v>
      </c>
      <c r="B18" s="8" t="s">
        <v>6</v>
      </c>
      <c r="C18" s="8" t="str">
        <f>"20190102009"</f>
        <v>20190102009</v>
      </c>
      <c r="D18" s="8" t="str">
        <f>"程莹"</f>
        <v>程莹</v>
      </c>
      <c r="E18" s="9" t="s">
        <v>7</v>
      </c>
    </row>
    <row r="19" s="2" customFormat="1" ht="29.25" customHeight="1" spans="1:5">
      <c r="A19" s="8">
        <v>17</v>
      </c>
      <c r="B19" s="8" t="s">
        <v>6</v>
      </c>
      <c r="C19" s="8" t="str">
        <f>"20190102207"</f>
        <v>20190102207</v>
      </c>
      <c r="D19" s="8" t="str">
        <f>"张锐"</f>
        <v>张锐</v>
      </c>
      <c r="E19" s="9" t="s">
        <v>7</v>
      </c>
    </row>
    <row r="20" s="2" customFormat="1" ht="29.25" customHeight="1" spans="1:5">
      <c r="A20" s="8">
        <v>18</v>
      </c>
      <c r="B20" s="8" t="s">
        <v>6</v>
      </c>
      <c r="C20" s="8" t="str">
        <f>"20190102019"</f>
        <v>20190102019</v>
      </c>
      <c r="D20" s="8" t="str">
        <f>"来往"</f>
        <v>来往</v>
      </c>
      <c r="E20" s="9" t="s">
        <v>7</v>
      </c>
    </row>
    <row r="21" s="2" customFormat="1" ht="29.25" customHeight="1" spans="1:5">
      <c r="A21" s="8">
        <v>19</v>
      </c>
      <c r="B21" s="8" t="s">
        <v>6</v>
      </c>
      <c r="C21" s="8" t="str">
        <f>"20190102108"</f>
        <v>20190102108</v>
      </c>
      <c r="D21" s="8" t="str">
        <f>"刘妍"</f>
        <v>刘妍</v>
      </c>
      <c r="E21" s="9" t="s">
        <v>7</v>
      </c>
    </row>
    <row r="22" s="2" customFormat="1" ht="29.25" customHeight="1" spans="1:5">
      <c r="A22" s="8">
        <v>20</v>
      </c>
      <c r="B22" s="8" t="s">
        <v>6</v>
      </c>
      <c r="C22" s="8" t="str">
        <f>"20190102116"</f>
        <v>20190102116</v>
      </c>
      <c r="D22" s="8" t="str">
        <f>"胡晓冉"</f>
        <v>胡晓冉</v>
      </c>
      <c r="E22" s="9" t="s">
        <v>7</v>
      </c>
    </row>
    <row r="23" s="2" customFormat="1" ht="29.25" customHeight="1" spans="1:5">
      <c r="A23" s="8">
        <v>21</v>
      </c>
      <c r="B23" s="8" t="s">
        <v>6</v>
      </c>
      <c r="C23" s="8" t="str">
        <f>"20190102018"</f>
        <v>20190102018</v>
      </c>
      <c r="D23" s="8" t="str">
        <f>"杨梦冉"</f>
        <v>杨梦冉</v>
      </c>
      <c r="E23" s="9" t="s">
        <v>7</v>
      </c>
    </row>
    <row r="24" s="2" customFormat="1" ht="29.25" customHeight="1" spans="1:5">
      <c r="A24" s="8">
        <v>22</v>
      </c>
      <c r="B24" s="8" t="s">
        <v>6</v>
      </c>
      <c r="C24" s="8" t="str">
        <f>"20190102213"</f>
        <v>20190102213</v>
      </c>
      <c r="D24" s="8" t="str">
        <f>"王庆轩"</f>
        <v>王庆轩</v>
      </c>
      <c r="E24" s="9" t="s">
        <v>7</v>
      </c>
    </row>
    <row r="25" ht="29.25" customHeight="1" spans="1:5">
      <c r="A25" s="8">
        <v>23</v>
      </c>
      <c r="B25" s="8" t="s">
        <v>8</v>
      </c>
      <c r="C25" s="10" t="str">
        <f>"20190101824"</f>
        <v>20190101824</v>
      </c>
      <c r="D25" s="10" t="str">
        <f>"高恒"</f>
        <v>高恒</v>
      </c>
      <c r="E25" s="9" t="s">
        <v>7</v>
      </c>
    </row>
    <row r="26" ht="29.25" customHeight="1" spans="1:5">
      <c r="A26" s="8">
        <v>24</v>
      </c>
      <c r="B26" s="8" t="s">
        <v>9</v>
      </c>
      <c r="C26" s="10" t="str">
        <f>"20190101817"</f>
        <v>20190101817</v>
      </c>
      <c r="D26" s="10" t="str">
        <f>"徐娜"</f>
        <v>徐娜</v>
      </c>
      <c r="E26" s="9" t="s">
        <v>7</v>
      </c>
    </row>
    <row r="27" ht="29.25" customHeight="1" spans="1:5">
      <c r="A27" s="8">
        <v>25</v>
      </c>
      <c r="B27" s="8" t="s">
        <v>10</v>
      </c>
      <c r="C27" s="10" t="str">
        <f>"20190101805"</f>
        <v>20190101805</v>
      </c>
      <c r="D27" s="10" t="str">
        <f>"郭灏宇"</f>
        <v>郭灏宇</v>
      </c>
      <c r="E27" s="9" t="s">
        <v>7</v>
      </c>
    </row>
    <row r="28" ht="29.25" customHeight="1" spans="1:5">
      <c r="A28" s="8">
        <v>26</v>
      </c>
      <c r="B28" s="8" t="s">
        <v>11</v>
      </c>
      <c r="C28" s="10" t="str">
        <f>"20190101804"</f>
        <v>20190101804</v>
      </c>
      <c r="D28" s="10" t="str">
        <f>"赵胜楠"</f>
        <v>赵胜楠</v>
      </c>
      <c r="E28" s="9" t="s">
        <v>7</v>
      </c>
    </row>
    <row r="29" ht="29.25" customHeight="1" spans="1:5">
      <c r="A29" s="8">
        <v>27</v>
      </c>
      <c r="B29" s="8" t="s">
        <v>12</v>
      </c>
      <c r="C29" s="10" t="str">
        <f>"20190101904"</f>
        <v>20190101904</v>
      </c>
      <c r="D29" s="10" t="str">
        <f>"赵海洋"</f>
        <v>赵海洋</v>
      </c>
      <c r="E29" s="9" t="s">
        <v>7</v>
      </c>
    </row>
    <row r="30" s="3" customFormat="1" ht="29.25" customHeight="1" spans="1:5">
      <c r="A30" s="8">
        <v>28</v>
      </c>
      <c r="B30" s="8" t="s">
        <v>13</v>
      </c>
      <c r="C30" s="10" t="str">
        <f>"20190101922"</f>
        <v>20190101922</v>
      </c>
      <c r="D30" s="10" t="str">
        <f>"孙晴晴"</f>
        <v>孙晴晴</v>
      </c>
      <c r="E30" s="9" t="s">
        <v>7</v>
      </c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2019-12-29T07:14:00Z</cp:lastPrinted>
  <dcterms:modified xsi:type="dcterms:W3CDTF">2020-01-02T07:23:57Z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