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1"/>
  <workbookPr showInkAnnotation="0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FE1\"/>
    </mc:Choice>
  </mc:AlternateContent>
  <xr:revisionPtr revIDLastSave="0" documentId="8_{4CDFD850-2D47-4D60-81B2-A3F3BD515C83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J3" i="1"/>
  <c r="K3" i="1"/>
  <c r="H4" i="1"/>
  <c r="J4" i="1"/>
  <c r="K4" i="1"/>
  <c r="H6" i="1"/>
  <c r="J6" i="1"/>
  <c r="K6" i="1"/>
  <c r="H7" i="1"/>
  <c r="J7" i="1"/>
  <c r="K7" i="1"/>
  <c r="H8" i="1"/>
  <c r="J8" i="1"/>
  <c r="K8" i="1"/>
  <c r="H10" i="1"/>
  <c r="J10" i="1"/>
  <c r="K10" i="1"/>
  <c r="H12" i="1"/>
  <c r="J12" i="1"/>
  <c r="K12" i="1"/>
  <c r="H14" i="1"/>
  <c r="J14" i="1"/>
  <c r="K14" i="1"/>
  <c r="H16" i="1"/>
  <c r="J16" i="1"/>
  <c r="K16" i="1"/>
  <c r="H17" i="1"/>
  <c r="J17" i="1"/>
  <c r="K17" i="1"/>
  <c r="H18" i="1"/>
  <c r="J18" i="1"/>
  <c r="K18" i="1"/>
  <c r="H20" i="1"/>
  <c r="J20" i="1"/>
  <c r="K20" i="1"/>
  <c r="H22" i="1"/>
  <c r="J22" i="1"/>
  <c r="K22" i="1"/>
  <c r="H24" i="1"/>
  <c r="J24" i="1"/>
  <c r="K24" i="1"/>
  <c r="H26" i="1"/>
  <c r="J26" i="1"/>
  <c r="K26" i="1"/>
  <c r="H28" i="1"/>
  <c r="J28" i="1"/>
  <c r="K28" i="1"/>
  <c r="H30" i="1"/>
  <c r="J30" i="1"/>
  <c r="K30" i="1"/>
  <c r="H32" i="1"/>
  <c r="J32" i="1"/>
  <c r="K32" i="1"/>
  <c r="H34" i="1"/>
  <c r="J34" i="1"/>
  <c r="K34" i="1"/>
  <c r="H35" i="1"/>
  <c r="J35" i="1"/>
  <c r="K35" i="1"/>
  <c r="H37" i="1"/>
  <c r="J37" i="1"/>
  <c r="K37" i="1"/>
  <c r="H39" i="1"/>
  <c r="J39" i="1"/>
  <c r="K39" i="1"/>
  <c r="H41" i="1"/>
  <c r="J41" i="1"/>
  <c r="K41" i="1"/>
  <c r="H43" i="1"/>
  <c r="J43" i="1"/>
  <c r="K43" i="1"/>
  <c r="H45" i="1"/>
  <c r="J45" i="1"/>
  <c r="K45" i="1"/>
  <c r="H47" i="1"/>
  <c r="J47" i="1"/>
  <c r="K47" i="1"/>
  <c r="H48" i="1"/>
  <c r="J48" i="1"/>
  <c r="K48" i="1"/>
  <c r="H49" i="1"/>
  <c r="J49" i="1"/>
  <c r="K49" i="1"/>
  <c r="H50" i="1"/>
  <c r="J50" i="1"/>
  <c r="K50" i="1"/>
  <c r="H51" i="1"/>
  <c r="J51" i="1"/>
  <c r="K51" i="1"/>
  <c r="H52" i="1"/>
  <c r="J52" i="1"/>
  <c r="K52" i="1"/>
  <c r="H53" i="1"/>
  <c r="J53" i="1"/>
  <c r="K53" i="1"/>
  <c r="H54" i="1"/>
  <c r="J54" i="1"/>
  <c r="K54" i="1"/>
  <c r="H55" i="1"/>
  <c r="J55" i="1"/>
  <c r="K55" i="1"/>
  <c r="H56" i="1"/>
  <c r="J56" i="1"/>
  <c r="K56" i="1"/>
  <c r="H57" i="1"/>
  <c r="J57" i="1"/>
  <c r="K57" i="1"/>
  <c r="H59" i="1"/>
  <c r="J59" i="1"/>
  <c r="K59" i="1"/>
  <c r="H60" i="1"/>
  <c r="J60" i="1"/>
  <c r="K60" i="1"/>
  <c r="H61" i="1"/>
  <c r="J61" i="1"/>
  <c r="K61" i="1"/>
  <c r="H62" i="1"/>
  <c r="J62" i="1"/>
  <c r="K62" i="1"/>
  <c r="H63" i="1"/>
  <c r="J63" i="1"/>
  <c r="K63" i="1"/>
  <c r="H65" i="1"/>
  <c r="J65" i="1"/>
  <c r="K65" i="1"/>
  <c r="H67" i="1"/>
  <c r="J67" i="1"/>
  <c r="K67" i="1"/>
  <c r="H69" i="1"/>
  <c r="J69" i="1"/>
  <c r="K69" i="1"/>
  <c r="H71" i="1"/>
  <c r="J71" i="1"/>
  <c r="K71" i="1"/>
  <c r="H72" i="1"/>
  <c r="J72" i="1"/>
  <c r="K72" i="1"/>
  <c r="H73" i="1"/>
  <c r="J73" i="1"/>
  <c r="K73" i="1"/>
  <c r="H75" i="1"/>
  <c r="J75" i="1"/>
  <c r="K75" i="1"/>
  <c r="H77" i="1"/>
  <c r="J77" i="1"/>
  <c r="K77" i="1"/>
  <c r="H79" i="1"/>
  <c r="J79" i="1"/>
  <c r="K79" i="1"/>
  <c r="H80" i="1"/>
  <c r="J80" i="1"/>
  <c r="K80" i="1"/>
  <c r="H81" i="1"/>
  <c r="J81" i="1"/>
  <c r="K81" i="1"/>
</calcChain>
</file>

<file path=xl/sharedStrings.xml><?xml version="1.0" encoding="utf-8"?>
<sst xmlns="http://schemas.openxmlformats.org/spreadsheetml/2006/main" count="169" uniqueCount="145">
  <si>
    <t>濉溪县2019年公开招聘事业单位工作人员拟聘用人员名单</t>
  </si>
  <si>
    <t>序号</t>
  </si>
  <si>
    <t>报考岗位</t>
  </si>
  <si>
    <t>姓名</t>
  </si>
  <si>
    <t>准考证号</t>
  </si>
  <si>
    <t>笔试成绩</t>
  </si>
  <si>
    <t>加分</t>
  </si>
  <si>
    <t>笔试总成绩</t>
  </si>
  <si>
    <t>笔试总成绩*0.6</t>
  </si>
  <si>
    <t>面试成绩</t>
  </si>
  <si>
    <t>面试成绩*0.4</t>
  </si>
  <si>
    <t>考试总成绩</t>
  </si>
  <si>
    <t>备注</t>
  </si>
  <si>
    <t>201901_专业技术人员</t>
  </si>
  <si>
    <t>叶修文</t>
  </si>
  <si>
    <t>2019010228</t>
  </si>
  <si>
    <t>王贞蕴</t>
  </si>
  <si>
    <t>2019013107</t>
  </si>
  <si>
    <t>201902_专业技术人员</t>
  </si>
  <si>
    <t>刘翔</t>
  </si>
  <si>
    <t>2019011706</t>
  </si>
  <si>
    <t>王素珊</t>
  </si>
  <si>
    <t>2019011926</t>
  </si>
  <si>
    <t>谢蓉雪</t>
  </si>
  <si>
    <t>2019026929</t>
  </si>
  <si>
    <t>201903_专业技术人员</t>
  </si>
  <si>
    <t>秦凯旋</t>
  </si>
  <si>
    <t>2019026226</t>
  </si>
  <si>
    <t>201904_专业技术人员</t>
  </si>
  <si>
    <t>李菲</t>
  </si>
  <si>
    <t>2019013301</t>
  </si>
  <si>
    <t>201905_专业技术人员</t>
  </si>
  <si>
    <t>赵雯</t>
  </si>
  <si>
    <t>2019014114</t>
  </si>
  <si>
    <t>201906_专业技术人员</t>
  </si>
  <si>
    <t>任平平</t>
  </si>
  <si>
    <t>2019026026</t>
  </si>
  <si>
    <t>闫号令</t>
  </si>
  <si>
    <t>2019010304</t>
  </si>
  <si>
    <t>陈之澍</t>
  </si>
  <si>
    <t>2019014713</t>
  </si>
  <si>
    <t>201907_专业技术人员</t>
  </si>
  <si>
    <t>王文亨</t>
  </si>
  <si>
    <t>2019029122</t>
  </si>
  <si>
    <t>201908_专业技术人员</t>
  </si>
  <si>
    <t>刘永霞</t>
  </si>
  <si>
    <t>2019015721</t>
  </si>
  <si>
    <t>201909_专业技术人员</t>
  </si>
  <si>
    <t>赵庆芳</t>
  </si>
  <si>
    <t>2019027523</t>
  </si>
  <si>
    <t>201910_专业技术人员</t>
  </si>
  <si>
    <t>吴德翠</t>
  </si>
  <si>
    <t>2019026401</t>
  </si>
  <si>
    <t>201911_专业技术人员</t>
  </si>
  <si>
    <t>黄璐</t>
  </si>
  <si>
    <t>2019014206</t>
  </si>
  <si>
    <t>201912_专业技术人员</t>
  </si>
  <si>
    <t>王成</t>
  </si>
  <si>
    <t>2019012517</t>
  </si>
  <si>
    <t>201913_专业技术人员</t>
  </si>
  <si>
    <t>杨菊玲</t>
  </si>
  <si>
    <t>2019028311</t>
  </si>
  <si>
    <t>201914_专业技术人员</t>
  </si>
  <si>
    <t>孙秋晨</t>
  </si>
  <si>
    <t>2019013315</t>
  </si>
  <si>
    <t>代腾</t>
  </si>
  <si>
    <t>2019015426</t>
  </si>
  <si>
    <t>201915_专业技术人员</t>
  </si>
  <si>
    <t>焦银英</t>
  </si>
  <si>
    <t>2019014317</t>
  </si>
  <si>
    <t>201916_专业技术人员</t>
  </si>
  <si>
    <t>郭鹏宇</t>
  </si>
  <si>
    <t>2019015624</t>
  </si>
  <si>
    <t>201917_专业技术人员</t>
  </si>
  <si>
    <t>任荣</t>
  </si>
  <si>
    <t>2019013504</t>
  </si>
  <si>
    <t>201918_专业技术人员</t>
  </si>
  <si>
    <t>董强</t>
  </si>
  <si>
    <t>2019010220</t>
  </si>
  <si>
    <t>201919_专业技术人员</t>
  </si>
  <si>
    <t>于保海</t>
  </si>
  <si>
    <t>2019011629</t>
  </si>
  <si>
    <t>201920_专业技术人员</t>
  </si>
  <si>
    <t>李晶</t>
  </si>
  <si>
    <t>2019015216</t>
  </si>
  <si>
    <t>梁婷</t>
  </si>
  <si>
    <t>2019026415</t>
  </si>
  <si>
    <t>徐雪晨</t>
  </si>
  <si>
    <t>2019010227</t>
  </si>
  <si>
    <t>孙娜</t>
  </si>
  <si>
    <t>2019014723</t>
  </si>
  <si>
    <t>李萍萍</t>
  </si>
  <si>
    <t>2019026524</t>
  </si>
  <si>
    <t>汪碧琦</t>
  </si>
  <si>
    <t>2019015605</t>
  </si>
  <si>
    <t>宋晴辰</t>
  </si>
  <si>
    <t>2019026013</t>
  </si>
  <si>
    <t>王君</t>
  </si>
  <si>
    <t>2019010626</t>
  </si>
  <si>
    <t>马梁</t>
  </si>
  <si>
    <t>2019026516</t>
  </si>
  <si>
    <t>丁雨濛</t>
  </si>
  <si>
    <t>2019027213</t>
  </si>
  <si>
    <t>何大为</t>
  </si>
  <si>
    <t>2019026528</t>
  </si>
  <si>
    <t>201921_专业技术人员</t>
  </si>
  <si>
    <t>李克</t>
  </si>
  <si>
    <t>2019011228</t>
  </si>
  <si>
    <t>王鹏宇</t>
  </si>
  <si>
    <t>2019027502</t>
  </si>
  <si>
    <t>仲朕</t>
  </si>
  <si>
    <t>2019011119</t>
  </si>
  <si>
    <t>吕敬豪</t>
  </si>
  <si>
    <t>2019013525</t>
  </si>
  <si>
    <t>韩丰</t>
  </si>
  <si>
    <t>2019012727</t>
  </si>
  <si>
    <t>201922_专业技术人员</t>
  </si>
  <si>
    <t>孙杰</t>
  </si>
  <si>
    <t>2019015101</t>
  </si>
  <si>
    <t>201923_专业技术人员</t>
  </si>
  <si>
    <t>许敏</t>
  </si>
  <si>
    <t>2019026219</t>
  </si>
  <si>
    <t>201924_专业技术人员</t>
  </si>
  <si>
    <t>朱琳</t>
  </si>
  <si>
    <t>2019011625</t>
  </si>
  <si>
    <t>201925_专业技术人员</t>
  </si>
  <si>
    <t>刘妮娜</t>
  </si>
  <si>
    <t>2019029522</t>
  </si>
  <si>
    <t>周创恒</t>
  </si>
  <si>
    <t>2019027123</t>
  </si>
  <si>
    <t>况芹芹</t>
  </si>
  <si>
    <t>2019027815</t>
  </si>
  <si>
    <t>201926_专业技术人员</t>
  </si>
  <si>
    <t>孔祥飞</t>
  </si>
  <si>
    <t>2019011901</t>
  </si>
  <si>
    <t>201927_专业技术人员</t>
  </si>
  <si>
    <t>李林</t>
  </si>
  <si>
    <t>2019012016</t>
  </si>
  <si>
    <t>201928_专业技术人员</t>
  </si>
  <si>
    <t>张先飞</t>
  </si>
  <si>
    <t>2019015728</t>
  </si>
  <si>
    <t>殷振</t>
  </si>
  <si>
    <t>2019013027</t>
  </si>
  <si>
    <t>孔霞飞</t>
  </si>
  <si>
    <t>2019027816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</si>
</sst>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4"/>
      <name val="宋体"/>
      <charset val="134"/>
    </font>
    <font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topLeftCell="A67" workbookViewId="0">
      <selection activeCell="A3" sqref="A3:K81"/>
    </sheetView>
  </sheetViews>
  <sheetFormatPr defaultRowHeight="14.25"/>
  <cols>
    <col min="1" max="1" width="6.5" style="3" customWidth="1"/>
    <col min="2" max="2" width="20.125" style="1" customWidth="1"/>
    <col min="3" max="3" width="8.875" style="1" customWidth="1"/>
    <col min="4" max="4" width="14.125" style="1" customWidth="1"/>
    <col min="5" max="5" width="12.375" style="1" customWidth="1"/>
    <col min="6" max="6" width="5.625" style="1" customWidth="1"/>
    <col min="7" max="7" width="15.5" style="1" customWidth="1"/>
    <col min="8" max="8" width="19.875" style="1" customWidth="1"/>
    <col min="9" max="9" width="13.5" style="1" customWidth="1"/>
    <col min="10" max="10" width="17" style="1" customWidth="1"/>
    <col min="11" max="11" width="11.75" style="1" customWidth="1"/>
    <col min="12" max="16384" width="9" style="1"/>
  </cols>
  <sheetData>
    <row r="1" spans="1:12" ht="38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27.9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2">
      <c r="A3" s="8">
        <v>1</v>
      </c>
      <c r="B3" s="8" t="s">
        <v>13</v>
      </c>
      <c r="C3" s="8" t="s">
        <v>14</v>
      </c>
      <c r="D3" s="8" t="s">
        <v>15</v>
      </c>
      <c r="E3" s="8">
        <v>70.099999999999994</v>
      </c>
      <c r="F3" s="9"/>
      <c r="G3" s="8">
        <v>70.099999999999994</v>
      </c>
      <c r="H3" s="8">
        <f>G3*0.6</f>
        <v>42.059999999999995</v>
      </c>
      <c r="I3" s="8">
        <v>81.599999999999994</v>
      </c>
      <c r="J3" s="8">
        <f>I3*0.4</f>
        <v>32.64</v>
      </c>
      <c r="K3" s="8">
        <f>H3+J3</f>
        <v>74.699999999999989</v>
      </c>
      <c r="L3" s="8"/>
    </row>
    <row r="4" spans="1:12">
      <c r="A4" s="8">
        <v>2</v>
      </c>
      <c r="B4" s="8" t="s">
        <v>13</v>
      </c>
      <c r="C4" s="8" t="s">
        <v>16</v>
      </c>
      <c r="D4" s="8" t="s">
        <v>17</v>
      </c>
      <c r="E4" s="8">
        <v>69.3</v>
      </c>
      <c r="F4" s="9"/>
      <c r="G4" s="8">
        <v>69.3</v>
      </c>
      <c r="H4" s="8">
        <f>G4*0.6</f>
        <v>41.58</v>
      </c>
      <c r="I4" s="8">
        <v>81.900000000000006</v>
      </c>
      <c r="J4" s="8">
        <f>I4*0.4</f>
        <v>32.760000000000005</v>
      </c>
      <c r="K4" s="8">
        <f>H4+J4</f>
        <v>74.34</v>
      </c>
      <c r="L4" s="8"/>
    </row>
    <row r="5" spans="1:12">
      <c r="A5" s="8"/>
      <c r="B5" s="8"/>
      <c r="C5" s="8"/>
      <c r="D5" s="8"/>
      <c r="E5" s="8"/>
      <c r="F5" s="9"/>
      <c r="G5" s="8"/>
      <c r="H5" s="8"/>
      <c r="I5" s="8"/>
      <c r="J5" s="8"/>
      <c r="K5" s="8"/>
      <c r="L5" s="8"/>
    </row>
    <row r="6" spans="1:12">
      <c r="A6" s="8">
        <v>1</v>
      </c>
      <c r="B6" s="8" t="s">
        <v>18</v>
      </c>
      <c r="C6" s="8" t="s">
        <v>19</v>
      </c>
      <c r="D6" s="8" t="s">
        <v>20</v>
      </c>
      <c r="E6" s="8">
        <v>80.7</v>
      </c>
      <c r="F6" s="9"/>
      <c r="G6" s="8">
        <v>80.7</v>
      </c>
      <c r="H6" s="8">
        <f>G6*0.6</f>
        <v>48.42</v>
      </c>
      <c r="I6" s="8">
        <v>79.599999999999994</v>
      </c>
      <c r="J6" s="8">
        <f>I6*0.4</f>
        <v>31.84</v>
      </c>
      <c r="K6" s="8">
        <f>H6+J6</f>
        <v>80.260000000000005</v>
      </c>
      <c r="L6" s="8"/>
    </row>
    <row r="7" spans="1:12">
      <c r="A7" s="8">
        <v>2</v>
      </c>
      <c r="B7" s="8" t="s">
        <v>18</v>
      </c>
      <c r="C7" s="8" t="s">
        <v>21</v>
      </c>
      <c r="D7" s="8" t="s">
        <v>22</v>
      </c>
      <c r="E7" s="8">
        <v>77.099999999999994</v>
      </c>
      <c r="F7" s="9"/>
      <c r="G7" s="8">
        <v>77.099999999999994</v>
      </c>
      <c r="H7" s="8">
        <f t="shared" ref="H7:H12" si="0">G7*0.6</f>
        <v>46.26</v>
      </c>
      <c r="I7" s="8">
        <v>82.8</v>
      </c>
      <c r="J7" s="8">
        <f t="shared" ref="J7:J12" si="1">I7*0.4</f>
        <v>33.119999999999997</v>
      </c>
      <c r="K7" s="8">
        <f t="shared" ref="K7:K12" si="2">H7+J7</f>
        <v>79.38</v>
      </c>
      <c r="L7" s="8"/>
    </row>
    <row r="8" spans="1:12">
      <c r="A8" s="8">
        <v>3</v>
      </c>
      <c r="B8" s="8" t="s">
        <v>18</v>
      </c>
      <c r="C8" s="8" t="s">
        <v>23</v>
      </c>
      <c r="D8" s="8" t="s">
        <v>24</v>
      </c>
      <c r="E8" s="8">
        <v>73.3</v>
      </c>
      <c r="F8" s="9"/>
      <c r="G8" s="8">
        <v>73.3</v>
      </c>
      <c r="H8" s="8">
        <f t="shared" si="0"/>
        <v>43.98</v>
      </c>
      <c r="I8" s="8">
        <v>81.099999999999994</v>
      </c>
      <c r="J8" s="8">
        <f t="shared" si="1"/>
        <v>32.44</v>
      </c>
      <c r="K8" s="8">
        <f t="shared" si="2"/>
        <v>76.419999999999987</v>
      </c>
      <c r="L8" s="8"/>
    </row>
    <row r="9" spans="1:12">
      <c r="A9" s="8"/>
      <c r="B9" s="8"/>
      <c r="C9" s="8"/>
      <c r="D9" s="8"/>
      <c r="E9" s="8"/>
      <c r="F9" s="9"/>
      <c r="G9" s="8"/>
      <c r="H9" s="8"/>
      <c r="I9" s="8"/>
      <c r="J9" s="8"/>
      <c r="K9" s="8"/>
      <c r="L9" s="8"/>
    </row>
    <row r="10" spans="1:12">
      <c r="A10" s="8">
        <v>1</v>
      </c>
      <c r="B10" s="8" t="s">
        <v>25</v>
      </c>
      <c r="C10" s="8" t="s">
        <v>26</v>
      </c>
      <c r="D10" s="8" t="s">
        <v>27</v>
      </c>
      <c r="E10" s="8">
        <v>71</v>
      </c>
      <c r="F10" s="9"/>
      <c r="G10" s="8">
        <v>71</v>
      </c>
      <c r="H10" s="8">
        <f t="shared" si="0"/>
        <v>42.6</v>
      </c>
      <c r="I10" s="8">
        <v>78.099999999999994</v>
      </c>
      <c r="J10" s="8">
        <f t="shared" si="1"/>
        <v>31.24</v>
      </c>
      <c r="K10" s="8">
        <f t="shared" si="2"/>
        <v>73.84</v>
      </c>
      <c r="L10" s="8"/>
    </row>
    <row r="11" spans="1:12">
      <c r="A11" s="8"/>
      <c r="B11" s="8"/>
      <c r="C11" s="8"/>
      <c r="D11" s="8"/>
      <c r="E11" s="8"/>
      <c r="F11" s="9"/>
      <c r="G11" s="8"/>
      <c r="H11" s="8"/>
      <c r="I11" s="8"/>
      <c r="J11" s="8"/>
      <c r="K11" s="8"/>
      <c r="L11" s="8"/>
    </row>
    <row r="12" spans="1:12">
      <c r="A12" s="8">
        <v>1</v>
      </c>
      <c r="B12" s="8" t="s">
        <v>28</v>
      </c>
      <c r="C12" s="8" t="s">
        <v>29</v>
      </c>
      <c r="D12" s="8" t="s">
        <v>30</v>
      </c>
      <c r="E12" s="8">
        <v>69.599999999999994</v>
      </c>
      <c r="F12" s="9"/>
      <c r="G12" s="8">
        <v>69.599999999999994</v>
      </c>
      <c r="H12" s="8">
        <f t="shared" si="0"/>
        <v>41.76</v>
      </c>
      <c r="I12" s="8">
        <v>78.2</v>
      </c>
      <c r="J12" s="8">
        <f t="shared" si="1"/>
        <v>31.28</v>
      </c>
      <c r="K12" s="8">
        <f t="shared" si="2"/>
        <v>73.039999999999992</v>
      </c>
      <c r="L12" s="8"/>
    </row>
    <row r="13" spans="1:12">
      <c r="A13" s="10"/>
      <c r="B13" s="8"/>
      <c r="C13" s="8"/>
      <c r="D13" s="8"/>
      <c r="E13" s="8"/>
      <c r="F13" s="9"/>
      <c r="G13" s="8"/>
      <c r="H13" s="8"/>
      <c r="I13" s="8"/>
      <c r="J13" s="8"/>
      <c r="K13" s="8"/>
      <c r="L13" s="8"/>
    </row>
    <row r="14" spans="1:12">
      <c r="A14" s="8">
        <v>1</v>
      </c>
      <c r="B14" s="8" t="s">
        <v>31</v>
      </c>
      <c r="C14" s="8" t="s">
        <v>32</v>
      </c>
      <c r="D14" s="8" t="s">
        <v>33</v>
      </c>
      <c r="E14" s="8">
        <v>72.599999999999994</v>
      </c>
      <c r="F14" s="9"/>
      <c r="G14" s="8">
        <v>72.599999999999994</v>
      </c>
      <c r="H14" s="8">
        <f>G14*0.6</f>
        <v>43.559999999999995</v>
      </c>
      <c r="I14" s="8">
        <v>79.099999999999994</v>
      </c>
      <c r="J14" s="8">
        <f>I14*0.4</f>
        <v>31.64</v>
      </c>
      <c r="K14" s="8">
        <f>H14+J14</f>
        <v>75.199999999999989</v>
      </c>
      <c r="L14" s="8"/>
    </row>
    <row r="15" spans="1:12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</row>
    <row r="16" spans="1:12">
      <c r="A16" s="8">
        <v>1</v>
      </c>
      <c r="B16" s="8" t="s">
        <v>34</v>
      </c>
      <c r="C16" s="8" t="s">
        <v>35</v>
      </c>
      <c r="D16" s="8" t="s">
        <v>36</v>
      </c>
      <c r="E16" s="8">
        <v>77.5</v>
      </c>
      <c r="F16" s="9"/>
      <c r="G16" s="8">
        <v>77.5</v>
      </c>
      <c r="H16" s="8">
        <f>G16*0.6</f>
        <v>46.5</v>
      </c>
      <c r="I16" s="8">
        <v>84.1</v>
      </c>
      <c r="J16" s="8">
        <f>I16*0.4</f>
        <v>33.64</v>
      </c>
      <c r="K16" s="8">
        <f>H16+J16</f>
        <v>80.14</v>
      </c>
      <c r="L16" s="8"/>
    </row>
    <row r="17" spans="1:12">
      <c r="A17" s="8">
        <v>2</v>
      </c>
      <c r="B17" s="8" t="s">
        <v>34</v>
      </c>
      <c r="C17" s="8" t="s">
        <v>37</v>
      </c>
      <c r="D17" s="8" t="s">
        <v>38</v>
      </c>
      <c r="E17" s="8">
        <v>75.8</v>
      </c>
      <c r="F17" s="9"/>
      <c r="G17" s="8">
        <v>75.8</v>
      </c>
      <c r="H17" s="8">
        <f>G17*0.6</f>
        <v>45.48</v>
      </c>
      <c r="I17" s="8">
        <v>80.400000000000006</v>
      </c>
      <c r="J17" s="8">
        <f>I17*0.4</f>
        <v>32.160000000000004</v>
      </c>
      <c r="K17" s="8">
        <f>H17+J17</f>
        <v>77.64</v>
      </c>
      <c r="L17" s="8"/>
    </row>
    <row r="18" spans="1:12">
      <c r="A18" s="8">
        <v>3</v>
      </c>
      <c r="B18" s="8" t="s">
        <v>34</v>
      </c>
      <c r="C18" s="8" t="s">
        <v>39</v>
      </c>
      <c r="D18" s="8" t="s">
        <v>40</v>
      </c>
      <c r="E18" s="8">
        <v>75.599999999999994</v>
      </c>
      <c r="F18" s="9"/>
      <c r="G18" s="8">
        <v>75.599999999999994</v>
      </c>
      <c r="H18" s="8">
        <f>G18*0.6</f>
        <v>45.359999999999992</v>
      </c>
      <c r="I18" s="8">
        <v>79.2</v>
      </c>
      <c r="J18" s="8">
        <f>I18*0.4</f>
        <v>31.680000000000003</v>
      </c>
      <c r="K18" s="8">
        <f>H18+J18</f>
        <v>77.039999999999992</v>
      </c>
      <c r="L18" s="8"/>
    </row>
    <row r="19" spans="1:12">
      <c r="A19" s="8"/>
      <c r="B19" s="8"/>
      <c r="C19" s="8"/>
      <c r="D19" s="8"/>
      <c r="E19" s="8"/>
      <c r="F19" s="9"/>
      <c r="G19" s="8"/>
      <c r="H19" s="8"/>
      <c r="I19" s="8"/>
      <c r="J19" s="8"/>
      <c r="K19" s="8"/>
      <c r="L19" s="8"/>
    </row>
    <row r="20" spans="1:12">
      <c r="A20" s="8">
        <v>1</v>
      </c>
      <c r="B20" s="8" t="s">
        <v>41</v>
      </c>
      <c r="C20" s="8" t="s">
        <v>42</v>
      </c>
      <c r="D20" s="8" t="s">
        <v>43</v>
      </c>
      <c r="E20" s="8">
        <v>80.400000000000006</v>
      </c>
      <c r="F20" s="9"/>
      <c r="G20" s="8">
        <v>80.400000000000006</v>
      </c>
      <c r="H20" s="8">
        <f>G20*0.6</f>
        <v>48.24</v>
      </c>
      <c r="I20" s="8">
        <v>81.14</v>
      </c>
      <c r="J20" s="8">
        <f>I20*0.4</f>
        <v>32.456000000000003</v>
      </c>
      <c r="K20" s="8">
        <f>H20+J20</f>
        <v>80.695999999999998</v>
      </c>
      <c r="L20" s="8"/>
    </row>
    <row r="21" spans="1:12">
      <c r="A21" s="8"/>
      <c r="B21" s="8"/>
      <c r="C21" s="8"/>
      <c r="D21" s="8"/>
      <c r="E21" s="8"/>
      <c r="F21" s="9"/>
      <c r="G21" s="8"/>
      <c r="H21" s="8"/>
      <c r="I21" s="8"/>
      <c r="J21" s="8"/>
      <c r="K21" s="8"/>
      <c r="L21" s="8"/>
    </row>
    <row r="22" spans="1:12">
      <c r="A22" s="8">
        <v>1</v>
      </c>
      <c r="B22" s="8" t="s">
        <v>44</v>
      </c>
      <c r="C22" s="8" t="s">
        <v>45</v>
      </c>
      <c r="D22" s="8" t="s">
        <v>46</v>
      </c>
      <c r="E22" s="8">
        <v>70.7</v>
      </c>
      <c r="F22" s="9"/>
      <c r="G22" s="8">
        <v>70.7</v>
      </c>
      <c r="H22" s="8">
        <f>G22*0.6</f>
        <v>42.42</v>
      </c>
      <c r="I22" s="8">
        <v>74.14</v>
      </c>
      <c r="J22" s="8">
        <f>I22*0.4</f>
        <v>29.656000000000002</v>
      </c>
      <c r="K22" s="8">
        <f>H22+J22</f>
        <v>72.076000000000008</v>
      </c>
      <c r="L22" s="8"/>
    </row>
    <row r="23" spans="1:12">
      <c r="A23" s="8"/>
      <c r="B23" s="8"/>
      <c r="C23" s="8"/>
      <c r="D23" s="8"/>
      <c r="E23" s="8"/>
      <c r="F23" s="9"/>
      <c r="G23" s="8"/>
      <c r="H23" s="8"/>
      <c r="I23" s="8"/>
      <c r="J23" s="8"/>
      <c r="K23" s="8"/>
      <c r="L23" s="8"/>
    </row>
    <row r="24" spans="1:12">
      <c r="A24" s="8">
        <v>1</v>
      </c>
      <c r="B24" s="8" t="s">
        <v>47</v>
      </c>
      <c r="C24" s="8" t="s">
        <v>48</v>
      </c>
      <c r="D24" s="8" t="s">
        <v>49</v>
      </c>
      <c r="E24" s="8">
        <v>78.599999999999994</v>
      </c>
      <c r="F24" s="9"/>
      <c r="G24" s="8">
        <v>78.599999999999994</v>
      </c>
      <c r="H24" s="8">
        <f>G24*0.6</f>
        <v>47.16</v>
      </c>
      <c r="I24" s="8">
        <v>77.3</v>
      </c>
      <c r="J24" s="8">
        <f>I24*0.4</f>
        <v>30.92</v>
      </c>
      <c r="K24" s="8">
        <f>H24+J24</f>
        <v>78.08</v>
      </c>
      <c r="L24" s="8"/>
    </row>
    <row r="25" spans="1:12">
      <c r="A25" s="8"/>
      <c r="B25" s="8"/>
      <c r="C25" s="8"/>
      <c r="D25" s="8"/>
      <c r="E25" s="8"/>
      <c r="F25" s="9"/>
      <c r="G25" s="8"/>
      <c r="H25" s="8"/>
      <c r="I25" s="8"/>
      <c r="J25" s="8"/>
      <c r="K25" s="8"/>
      <c r="L25" s="8"/>
    </row>
    <row r="26" spans="1:12">
      <c r="A26" s="8">
        <v>1</v>
      </c>
      <c r="B26" s="8" t="s">
        <v>50</v>
      </c>
      <c r="C26" s="8" t="s">
        <v>51</v>
      </c>
      <c r="D26" s="8" t="s">
        <v>52</v>
      </c>
      <c r="E26" s="8">
        <v>71.2</v>
      </c>
      <c r="F26" s="9"/>
      <c r="G26" s="8">
        <v>71.2</v>
      </c>
      <c r="H26" s="8">
        <f>G26*0.6</f>
        <v>42.72</v>
      </c>
      <c r="I26" s="8">
        <v>79.599999999999994</v>
      </c>
      <c r="J26" s="8">
        <f>I26*0.4</f>
        <v>31.84</v>
      </c>
      <c r="K26" s="8">
        <f>H26+J26</f>
        <v>74.56</v>
      </c>
      <c r="L26" s="8"/>
    </row>
    <row r="27" spans="1:12">
      <c r="A27" s="8"/>
      <c r="B27" s="8"/>
      <c r="C27" s="8"/>
      <c r="D27" s="8"/>
      <c r="E27" s="8"/>
      <c r="F27" s="9"/>
      <c r="G27" s="8"/>
      <c r="H27" s="8"/>
      <c r="I27" s="8"/>
      <c r="J27" s="8"/>
      <c r="K27" s="8"/>
      <c r="L27" s="8"/>
    </row>
    <row r="28" spans="1:12">
      <c r="A28" s="8">
        <v>1</v>
      </c>
      <c r="B28" s="8" t="s">
        <v>53</v>
      </c>
      <c r="C28" s="8" t="s">
        <v>54</v>
      </c>
      <c r="D28" s="8" t="s">
        <v>55</v>
      </c>
      <c r="E28" s="8">
        <v>71.5</v>
      </c>
      <c r="F28" s="9"/>
      <c r="G28" s="8">
        <v>71.5</v>
      </c>
      <c r="H28" s="8">
        <f>G28*0.6</f>
        <v>42.9</v>
      </c>
      <c r="I28" s="8">
        <v>80.2</v>
      </c>
      <c r="J28" s="8">
        <f>I28*0.4</f>
        <v>32.080000000000005</v>
      </c>
      <c r="K28" s="8">
        <f>H28+J28</f>
        <v>74.98</v>
      </c>
      <c r="L28" s="8"/>
    </row>
    <row r="29" spans="1:12">
      <c r="A29" s="8"/>
      <c r="B29" s="8"/>
      <c r="C29" s="8"/>
      <c r="D29" s="8"/>
      <c r="E29" s="8"/>
      <c r="F29" s="9"/>
      <c r="G29" s="8"/>
      <c r="H29" s="8"/>
      <c r="I29" s="8"/>
      <c r="J29" s="8"/>
      <c r="K29" s="8"/>
      <c r="L29" s="8"/>
    </row>
    <row r="30" spans="1:12">
      <c r="A30" s="8">
        <v>1</v>
      </c>
      <c r="B30" s="8" t="s">
        <v>56</v>
      </c>
      <c r="C30" s="8" t="s">
        <v>57</v>
      </c>
      <c r="D30" s="8" t="s">
        <v>58</v>
      </c>
      <c r="E30" s="8">
        <v>73.7</v>
      </c>
      <c r="F30" s="9"/>
      <c r="G30" s="8">
        <v>73.7</v>
      </c>
      <c r="H30" s="8">
        <f>G30*0.6</f>
        <v>44.22</v>
      </c>
      <c r="I30" s="8">
        <v>75.599999999999994</v>
      </c>
      <c r="J30" s="8">
        <f>I30*0.4</f>
        <v>30.24</v>
      </c>
      <c r="K30" s="8">
        <f>H30+J30</f>
        <v>74.459999999999994</v>
      </c>
      <c r="L30" s="8"/>
    </row>
    <row r="31" spans="1:12">
      <c r="A31" s="8"/>
      <c r="B31" s="8"/>
      <c r="C31" s="8"/>
      <c r="D31" s="8"/>
      <c r="E31" s="8"/>
      <c r="F31" s="9"/>
      <c r="G31" s="8"/>
      <c r="H31" s="8"/>
      <c r="I31" s="8"/>
      <c r="J31" s="8"/>
      <c r="K31" s="8"/>
      <c r="L31" s="8"/>
    </row>
    <row r="32" spans="1:12">
      <c r="A32" s="8">
        <v>1</v>
      </c>
      <c r="B32" s="8" t="s">
        <v>59</v>
      </c>
      <c r="C32" s="8" t="s">
        <v>60</v>
      </c>
      <c r="D32" s="8" t="s">
        <v>61</v>
      </c>
      <c r="E32" s="8">
        <v>76.3</v>
      </c>
      <c r="F32" s="9"/>
      <c r="G32" s="8">
        <v>76.3</v>
      </c>
      <c r="H32" s="8">
        <f>G32*0.6</f>
        <v>45.779999999999994</v>
      </c>
      <c r="I32" s="8">
        <v>79.099999999999994</v>
      </c>
      <c r="J32" s="8">
        <f>I32*0.4</f>
        <v>31.64</v>
      </c>
      <c r="K32" s="8">
        <f>H32+J32</f>
        <v>77.419999999999987</v>
      </c>
      <c r="L32" s="8"/>
    </row>
    <row r="33" spans="1:12">
      <c r="A33" s="8"/>
      <c r="B33" s="8"/>
      <c r="C33" s="8"/>
      <c r="D33" s="8"/>
      <c r="E33" s="8"/>
      <c r="F33" s="9"/>
      <c r="G33" s="8"/>
      <c r="H33" s="8"/>
      <c r="I33" s="8"/>
      <c r="J33" s="8"/>
      <c r="K33" s="8"/>
      <c r="L33" s="8"/>
    </row>
    <row r="34" spans="1:12">
      <c r="A34" s="8">
        <v>1</v>
      </c>
      <c r="B34" s="8" t="s">
        <v>62</v>
      </c>
      <c r="C34" s="8" t="s">
        <v>63</v>
      </c>
      <c r="D34" s="8" t="s">
        <v>64</v>
      </c>
      <c r="E34" s="8">
        <v>73.400000000000006</v>
      </c>
      <c r="F34" s="9"/>
      <c r="G34" s="8">
        <v>73.400000000000006</v>
      </c>
      <c r="H34" s="8">
        <f>G34*0.6</f>
        <v>44.04</v>
      </c>
      <c r="I34" s="8">
        <v>79.900000000000006</v>
      </c>
      <c r="J34" s="8">
        <f>I34*0.4</f>
        <v>31.960000000000004</v>
      </c>
      <c r="K34" s="8">
        <f>H34+J34</f>
        <v>76</v>
      </c>
      <c r="L34" s="8"/>
    </row>
    <row r="35" spans="1:12">
      <c r="A35" s="8">
        <v>2</v>
      </c>
      <c r="B35" s="8" t="s">
        <v>62</v>
      </c>
      <c r="C35" s="8" t="s">
        <v>65</v>
      </c>
      <c r="D35" s="8" t="s">
        <v>66</v>
      </c>
      <c r="E35" s="8">
        <v>72.099999999999994</v>
      </c>
      <c r="F35" s="9"/>
      <c r="G35" s="8">
        <v>72.099999999999994</v>
      </c>
      <c r="H35" s="8">
        <f>G35*0.6</f>
        <v>43.26</v>
      </c>
      <c r="I35" s="8">
        <v>80.900000000000006</v>
      </c>
      <c r="J35" s="8">
        <f>I35*0.4</f>
        <v>32.360000000000007</v>
      </c>
      <c r="K35" s="8">
        <f>H35+J35</f>
        <v>75.62</v>
      </c>
      <c r="L35" s="8"/>
    </row>
    <row r="36" spans="1:12">
      <c r="A36" s="8"/>
      <c r="B36" s="8"/>
      <c r="C36" s="8"/>
      <c r="D36" s="8"/>
      <c r="E36" s="8"/>
      <c r="F36" s="9"/>
      <c r="G36" s="8"/>
      <c r="H36" s="8"/>
      <c r="I36" s="8"/>
      <c r="J36" s="8"/>
      <c r="K36" s="8"/>
      <c r="L36" s="8"/>
    </row>
    <row r="37" spans="1:12">
      <c r="A37" s="8">
        <v>1</v>
      </c>
      <c r="B37" s="8" t="s">
        <v>67</v>
      </c>
      <c r="C37" s="8" t="s">
        <v>68</v>
      </c>
      <c r="D37" s="8" t="s">
        <v>69</v>
      </c>
      <c r="E37" s="8">
        <v>75.400000000000006</v>
      </c>
      <c r="F37" s="9"/>
      <c r="G37" s="8">
        <v>75.400000000000006</v>
      </c>
      <c r="H37" s="8">
        <f>G37*0.6</f>
        <v>45.24</v>
      </c>
      <c r="I37" s="8">
        <v>76.400000000000006</v>
      </c>
      <c r="J37" s="8">
        <f>I37*0.4</f>
        <v>30.560000000000002</v>
      </c>
      <c r="K37" s="8">
        <f>H37+J37</f>
        <v>75.800000000000011</v>
      </c>
      <c r="L37" s="8"/>
    </row>
    <row r="38" spans="1:12">
      <c r="A38" s="8"/>
      <c r="B38" s="8"/>
      <c r="C38" s="8"/>
      <c r="D38" s="8"/>
      <c r="E38" s="8"/>
      <c r="F38" s="9"/>
      <c r="G38" s="8"/>
      <c r="H38" s="8"/>
      <c r="I38" s="8"/>
      <c r="J38" s="8"/>
      <c r="K38" s="8"/>
      <c r="L38" s="8"/>
    </row>
    <row r="39" spans="1:12">
      <c r="A39" s="8">
        <v>1</v>
      </c>
      <c r="B39" s="8" t="s">
        <v>70</v>
      </c>
      <c r="C39" s="8" t="s">
        <v>71</v>
      </c>
      <c r="D39" s="8" t="s">
        <v>72</v>
      </c>
      <c r="E39" s="8">
        <v>75.099999999999994</v>
      </c>
      <c r="F39" s="9"/>
      <c r="G39" s="8">
        <v>75.099999999999994</v>
      </c>
      <c r="H39" s="8">
        <f>G39*0.6</f>
        <v>45.059999999999995</v>
      </c>
      <c r="I39" s="8">
        <v>77.2</v>
      </c>
      <c r="J39" s="8">
        <f>I39*0.4</f>
        <v>30.880000000000003</v>
      </c>
      <c r="K39" s="8">
        <f>H39+J39</f>
        <v>75.94</v>
      </c>
      <c r="L39" s="8"/>
    </row>
    <row r="40" spans="1:12">
      <c r="A40" s="8"/>
      <c r="B40" s="8"/>
      <c r="C40" s="8"/>
      <c r="D40" s="8"/>
      <c r="E40" s="8"/>
      <c r="F40" s="9"/>
      <c r="G40" s="8"/>
      <c r="H40" s="8"/>
      <c r="I40" s="8"/>
      <c r="J40" s="8"/>
      <c r="K40" s="8"/>
      <c r="L40" s="8"/>
    </row>
    <row r="41" spans="1:12">
      <c r="A41" s="8">
        <v>1</v>
      </c>
      <c r="B41" s="8" t="s">
        <v>73</v>
      </c>
      <c r="C41" s="8" t="s">
        <v>74</v>
      </c>
      <c r="D41" s="8" t="s">
        <v>75</v>
      </c>
      <c r="E41" s="8">
        <v>73.099999999999994</v>
      </c>
      <c r="F41" s="9"/>
      <c r="G41" s="8">
        <v>73.099999999999994</v>
      </c>
      <c r="H41" s="8">
        <f>G41*0.6</f>
        <v>43.859999999999992</v>
      </c>
      <c r="I41" s="8">
        <v>80.040000000000006</v>
      </c>
      <c r="J41" s="8">
        <f>I41*0.4</f>
        <v>32.016000000000005</v>
      </c>
      <c r="K41" s="8">
        <f>H41+J41</f>
        <v>75.876000000000005</v>
      </c>
      <c r="L41" s="8"/>
    </row>
    <row r="42" spans="1:12">
      <c r="A42" s="8"/>
      <c r="B42" s="8"/>
      <c r="C42" s="8"/>
      <c r="D42" s="8"/>
      <c r="E42" s="8"/>
      <c r="F42" s="9"/>
      <c r="G42" s="8"/>
      <c r="H42" s="8"/>
      <c r="I42" s="8"/>
      <c r="J42" s="8"/>
      <c r="K42" s="8"/>
      <c r="L42" s="8"/>
    </row>
    <row r="43" spans="1:12">
      <c r="A43" s="8">
        <v>1</v>
      </c>
      <c r="B43" s="8" t="s">
        <v>76</v>
      </c>
      <c r="C43" s="8" t="s">
        <v>77</v>
      </c>
      <c r="D43" s="8" t="s">
        <v>78</v>
      </c>
      <c r="E43" s="8">
        <v>60</v>
      </c>
      <c r="F43" s="9"/>
      <c r="G43" s="8">
        <v>60</v>
      </c>
      <c r="H43" s="8">
        <f>G43*0.6</f>
        <v>36</v>
      </c>
      <c r="I43" s="8">
        <v>76.760000000000005</v>
      </c>
      <c r="J43" s="8">
        <f>I43*0.4</f>
        <v>30.704000000000004</v>
      </c>
      <c r="K43" s="8">
        <f>H43+J43</f>
        <v>66.704000000000008</v>
      </c>
      <c r="L43" s="8"/>
    </row>
    <row r="44" spans="1:12">
      <c r="A44" s="8"/>
      <c r="B44" s="8"/>
      <c r="C44" s="8"/>
      <c r="D44" s="8"/>
      <c r="E44" s="8"/>
      <c r="F44" s="9"/>
      <c r="G44" s="8"/>
      <c r="H44" s="8"/>
      <c r="I44" s="8"/>
      <c r="J44" s="8"/>
      <c r="K44" s="8"/>
      <c r="L44" s="8"/>
    </row>
    <row r="45" spans="1:12">
      <c r="A45" s="8">
        <v>1</v>
      </c>
      <c r="B45" s="8" t="s">
        <v>79</v>
      </c>
      <c r="C45" s="8" t="s">
        <v>80</v>
      </c>
      <c r="D45" s="8" t="s">
        <v>81</v>
      </c>
      <c r="E45" s="8">
        <v>76.2</v>
      </c>
      <c r="F45" s="9"/>
      <c r="G45" s="8">
        <v>76.2</v>
      </c>
      <c r="H45" s="8">
        <f>G45*0.6</f>
        <v>45.72</v>
      </c>
      <c r="I45" s="8">
        <v>75.3</v>
      </c>
      <c r="J45" s="8">
        <f>I45*0.4</f>
        <v>30.12</v>
      </c>
      <c r="K45" s="8">
        <f>H45+J45</f>
        <v>75.84</v>
      </c>
      <c r="L45" s="8"/>
    </row>
    <row r="46" spans="1:12">
      <c r="A46" s="8"/>
      <c r="B46" s="8"/>
      <c r="C46" s="8"/>
      <c r="D46" s="8"/>
      <c r="E46" s="8"/>
      <c r="F46" s="9"/>
      <c r="G46" s="8"/>
      <c r="H46" s="8"/>
      <c r="I46" s="8"/>
      <c r="J46" s="8"/>
      <c r="K46" s="8"/>
      <c r="L46" s="8"/>
    </row>
    <row r="47" spans="1:12">
      <c r="A47" s="8">
        <v>1</v>
      </c>
      <c r="B47" s="8" t="s">
        <v>82</v>
      </c>
      <c r="C47" s="8" t="s">
        <v>83</v>
      </c>
      <c r="D47" s="8" t="s">
        <v>84</v>
      </c>
      <c r="E47" s="8">
        <v>71.099999999999994</v>
      </c>
      <c r="F47" s="9"/>
      <c r="G47" s="8">
        <v>71.099999999999994</v>
      </c>
      <c r="H47" s="8">
        <f>G47*0.6</f>
        <v>42.66</v>
      </c>
      <c r="I47" s="8">
        <v>82.54</v>
      </c>
      <c r="J47" s="8">
        <f>I47*0.4</f>
        <v>33.016000000000005</v>
      </c>
      <c r="K47" s="8">
        <f>H47+J47</f>
        <v>75.676000000000002</v>
      </c>
      <c r="L47" s="8"/>
    </row>
    <row r="48" spans="1:12">
      <c r="A48" s="8">
        <v>2</v>
      </c>
      <c r="B48" s="8" t="s">
        <v>82</v>
      </c>
      <c r="C48" s="8" t="s">
        <v>85</v>
      </c>
      <c r="D48" s="8" t="s">
        <v>86</v>
      </c>
      <c r="E48" s="8">
        <v>71.7</v>
      </c>
      <c r="F48" s="8">
        <v>2</v>
      </c>
      <c r="G48" s="8">
        <v>73.7</v>
      </c>
      <c r="H48" s="8">
        <f>G48*0.6</f>
        <v>44.22</v>
      </c>
      <c r="I48" s="8">
        <v>78.2</v>
      </c>
      <c r="J48" s="8">
        <f>I48*0.4</f>
        <v>31.28</v>
      </c>
      <c r="K48" s="8">
        <f>H48+J48</f>
        <v>75.5</v>
      </c>
      <c r="L48" s="8"/>
    </row>
    <row r="49" spans="1:12">
      <c r="A49" s="8">
        <v>3</v>
      </c>
      <c r="B49" s="8" t="s">
        <v>82</v>
      </c>
      <c r="C49" s="8" t="s">
        <v>87</v>
      </c>
      <c r="D49" s="8" t="s">
        <v>88</v>
      </c>
      <c r="E49" s="8">
        <v>75.3</v>
      </c>
      <c r="F49" s="9"/>
      <c r="G49" s="8">
        <v>75.3</v>
      </c>
      <c r="H49" s="8">
        <f>G49*0.6</f>
        <v>45.18</v>
      </c>
      <c r="I49" s="8">
        <v>75.7</v>
      </c>
      <c r="J49" s="8">
        <f>I49*0.4</f>
        <v>30.28</v>
      </c>
      <c r="K49" s="8">
        <f>H49+J49</f>
        <v>75.460000000000008</v>
      </c>
      <c r="L49" s="8"/>
    </row>
    <row r="50" spans="1:12">
      <c r="A50" s="8">
        <v>4</v>
      </c>
      <c r="B50" s="8" t="s">
        <v>82</v>
      </c>
      <c r="C50" s="8" t="s">
        <v>89</v>
      </c>
      <c r="D50" s="8" t="s">
        <v>90</v>
      </c>
      <c r="E50" s="8">
        <v>72</v>
      </c>
      <c r="F50" s="9"/>
      <c r="G50" s="8">
        <v>72</v>
      </c>
      <c r="H50" s="8">
        <f t="shared" ref="H50:H57" si="3">G50*0.6</f>
        <v>43.199999999999996</v>
      </c>
      <c r="I50" s="8">
        <v>76.900000000000006</v>
      </c>
      <c r="J50" s="8">
        <f t="shared" ref="J50:J57" si="4">I50*0.4</f>
        <v>30.760000000000005</v>
      </c>
      <c r="K50" s="8">
        <f t="shared" ref="K50:K57" si="5">H50+J50</f>
        <v>73.960000000000008</v>
      </c>
      <c r="L50" s="8"/>
    </row>
    <row r="51" spans="1:12">
      <c r="A51" s="8">
        <v>5</v>
      </c>
      <c r="B51" s="8" t="s">
        <v>82</v>
      </c>
      <c r="C51" s="8" t="s">
        <v>91</v>
      </c>
      <c r="D51" s="8" t="s">
        <v>92</v>
      </c>
      <c r="E51" s="8">
        <v>70.099999999999994</v>
      </c>
      <c r="F51" s="9"/>
      <c r="G51" s="8">
        <v>70.099999999999994</v>
      </c>
      <c r="H51" s="8">
        <f t="shared" si="3"/>
        <v>42.059999999999995</v>
      </c>
      <c r="I51" s="8">
        <v>78.900000000000006</v>
      </c>
      <c r="J51" s="8">
        <f t="shared" si="4"/>
        <v>31.560000000000002</v>
      </c>
      <c r="K51" s="8">
        <f t="shared" si="5"/>
        <v>73.62</v>
      </c>
      <c r="L51" s="8"/>
    </row>
    <row r="52" spans="1:12">
      <c r="A52" s="8">
        <v>6</v>
      </c>
      <c r="B52" s="8" t="s">
        <v>82</v>
      </c>
      <c r="C52" s="8" t="s">
        <v>93</v>
      </c>
      <c r="D52" s="8" t="s">
        <v>94</v>
      </c>
      <c r="E52" s="8">
        <v>71.5</v>
      </c>
      <c r="F52" s="9"/>
      <c r="G52" s="8">
        <v>71.5</v>
      </c>
      <c r="H52" s="8">
        <f t="shared" si="3"/>
        <v>42.9</v>
      </c>
      <c r="I52" s="8">
        <v>76.7</v>
      </c>
      <c r="J52" s="8">
        <f t="shared" si="4"/>
        <v>30.680000000000003</v>
      </c>
      <c r="K52" s="8">
        <f t="shared" si="5"/>
        <v>73.58</v>
      </c>
      <c r="L52" s="8"/>
    </row>
    <row r="53" spans="1:12">
      <c r="A53" s="8">
        <v>7</v>
      </c>
      <c r="B53" s="8" t="s">
        <v>82</v>
      </c>
      <c r="C53" s="8" t="s">
        <v>95</v>
      </c>
      <c r="D53" s="8" t="s">
        <v>96</v>
      </c>
      <c r="E53" s="8">
        <v>69.3</v>
      </c>
      <c r="F53" s="9"/>
      <c r="G53" s="8">
        <v>69.3</v>
      </c>
      <c r="H53" s="8">
        <f t="shared" si="3"/>
        <v>41.58</v>
      </c>
      <c r="I53" s="8">
        <v>79.2</v>
      </c>
      <c r="J53" s="8">
        <f t="shared" si="4"/>
        <v>31.680000000000003</v>
      </c>
      <c r="K53" s="8">
        <f t="shared" si="5"/>
        <v>73.260000000000005</v>
      </c>
      <c r="L53" s="8"/>
    </row>
    <row r="54" spans="1:12">
      <c r="A54" s="8">
        <v>8</v>
      </c>
      <c r="B54" s="8" t="s">
        <v>82</v>
      </c>
      <c r="C54" s="8" t="s">
        <v>97</v>
      </c>
      <c r="D54" s="8" t="s">
        <v>98</v>
      </c>
      <c r="E54" s="8">
        <v>72.8</v>
      </c>
      <c r="F54" s="9"/>
      <c r="G54" s="8">
        <v>72.8</v>
      </c>
      <c r="H54" s="8">
        <f t="shared" si="3"/>
        <v>43.68</v>
      </c>
      <c r="I54" s="8">
        <v>73.8</v>
      </c>
      <c r="J54" s="8">
        <f t="shared" si="4"/>
        <v>29.52</v>
      </c>
      <c r="K54" s="8">
        <f t="shared" si="5"/>
        <v>73.2</v>
      </c>
      <c r="L54" s="8"/>
    </row>
    <row r="55" spans="1:12">
      <c r="A55" s="8">
        <v>9</v>
      </c>
      <c r="B55" s="8" t="s">
        <v>82</v>
      </c>
      <c r="C55" s="8" t="s">
        <v>99</v>
      </c>
      <c r="D55" s="8" t="s">
        <v>100</v>
      </c>
      <c r="E55" s="8">
        <v>72.8</v>
      </c>
      <c r="F55" s="9"/>
      <c r="G55" s="8">
        <v>72.8</v>
      </c>
      <c r="H55" s="8">
        <f t="shared" si="3"/>
        <v>43.68</v>
      </c>
      <c r="I55" s="8">
        <v>73.66</v>
      </c>
      <c r="J55" s="8">
        <f t="shared" si="4"/>
        <v>29.463999999999999</v>
      </c>
      <c r="K55" s="8">
        <f t="shared" si="5"/>
        <v>73.144000000000005</v>
      </c>
      <c r="L55" s="8"/>
    </row>
    <row r="56" spans="1:12">
      <c r="A56" s="8">
        <v>10</v>
      </c>
      <c r="B56" s="8" t="s">
        <v>82</v>
      </c>
      <c r="C56" s="8" t="s">
        <v>101</v>
      </c>
      <c r="D56" s="8" t="s">
        <v>102</v>
      </c>
      <c r="E56" s="8">
        <v>71.3</v>
      </c>
      <c r="F56" s="9"/>
      <c r="G56" s="8">
        <v>71.3</v>
      </c>
      <c r="H56" s="8">
        <f t="shared" si="3"/>
        <v>42.779999999999994</v>
      </c>
      <c r="I56" s="8">
        <v>75.12</v>
      </c>
      <c r="J56" s="8">
        <f t="shared" si="4"/>
        <v>30.048000000000002</v>
      </c>
      <c r="K56" s="8">
        <f t="shared" si="5"/>
        <v>72.828000000000003</v>
      </c>
      <c r="L56" s="8"/>
    </row>
    <row r="57" spans="1:12" s="2" customFormat="1">
      <c r="A57" s="8">
        <v>11</v>
      </c>
      <c r="B57" s="8" t="s">
        <v>82</v>
      </c>
      <c r="C57" s="8" t="s">
        <v>103</v>
      </c>
      <c r="D57" s="8" t="s">
        <v>104</v>
      </c>
      <c r="E57" s="8">
        <v>72.400000000000006</v>
      </c>
      <c r="F57" s="9"/>
      <c r="G57" s="8">
        <v>72.400000000000006</v>
      </c>
      <c r="H57" s="8">
        <f t="shared" si="3"/>
        <v>43.440000000000005</v>
      </c>
      <c r="I57" s="8">
        <v>73.12</v>
      </c>
      <c r="J57" s="8">
        <f t="shared" si="4"/>
        <v>29.248000000000005</v>
      </c>
      <c r="K57" s="8">
        <f t="shared" si="5"/>
        <v>72.688000000000017</v>
      </c>
      <c r="L57" s="5"/>
    </row>
    <row r="58" spans="1:12">
      <c r="A58" s="8"/>
      <c r="B58" s="8"/>
      <c r="C58" s="8"/>
      <c r="D58" s="8"/>
      <c r="E58" s="8"/>
      <c r="F58" s="9"/>
      <c r="G58" s="8"/>
      <c r="H58" s="8"/>
      <c r="I58" s="8"/>
      <c r="J58" s="8"/>
      <c r="K58" s="8"/>
      <c r="L58" s="8"/>
    </row>
    <row r="59" spans="1:12">
      <c r="A59" s="8">
        <v>1</v>
      </c>
      <c r="B59" s="8" t="s">
        <v>105</v>
      </c>
      <c r="C59" s="8" t="s">
        <v>106</v>
      </c>
      <c r="D59" s="8" t="s">
        <v>107</v>
      </c>
      <c r="E59" s="8">
        <v>76.099999999999994</v>
      </c>
      <c r="F59" s="9"/>
      <c r="G59" s="8">
        <v>76.099999999999994</v>
      </c>
      <c r="H59" s="8">
        <f>G59*0.6</f>
        <v>45.66</v>
      </c>
      <c r="I59" s="8">
        <v>79.64</v>
      </c>
      <c r="J59" s="8">
        <f>I59*0.4</f>
        <v>31.856000000000002</v>
      </c>
      <c r="K59" s="8">
        <f>H59+J59</f>
        <v>77.515999999999991</v>
      </c>
      <c r="L59" s="8"/>
    </row>
    <row r="60" spans="1:12">
      <c r="A60" s="8">
        <v>2</v>
      </c>
      <c r="B60" s="8" t="s">
        <v>105</v>
      </c>
      <c r="C60" s="8" t="s">
        <v>108</v>
      </c>
      <c r="D60" s="8" t="s">
        <v>109</v>
      </c>
      <c r="E60" s="8">
        <v>70.400000000000006</v>
      </c>
      <c r="F60" s="9"/>
      <c r="G60" s="8">
        <v>70.400000000000006</v>
      </c>
      <c r="H60" s="8">
        <f>G60*0.6</f>
        <v>42.24</v>
      </c>
      <c r="I60" s="8">
        <v>78</v>
      </c>
      <c r="J60" s="8">
        <f>I60*0.4</f>
        <v>31.200000000000003</v>
      </c>
      <c r="K60" s="8">
        <f>H60+J60</f>
        <v>73.44</v>
      </c>
      <c r="L60" s="8"/>
    </row>
    <row r="61" spans="1:12">
      <c r="A61" s="8">
        <v>3</v>
      </c>
      <c r="B61" s="8" t="s">
        <v>105</v>
      </c>
      <c r="C61" s="8" t="s">
        <v>110</v>
      </c>
      <c r="D61" s="8" t="s">
        <v>111</v>
      </c>
      <c r="E61" s="8">
        <v>68.2</v>
      </c>
      <c r="F61" s="9"/>
      <c r="G61" s="8">
        <v>68.2</v>
      </c>
      <c r="H61" s="8">
        <f>G61*0.6</f>
        <v>40.92</v>
      </c>
      <c r="I61" s="8">
        <v>79.819999999999993</v>
      </c>
      <c r="J61" s="8">
        <f>I61*0.4</f>
        <v>31.927999999999997</v>
      </c>
      <c r="K61" s="8">
        <f>H61+J61</f>
        <v>72.847999999999999</v>
      </c>
      <c r="L61" s="8"/>
    </row>
    <row r="62" spans="1:12">
      <c r="A62" s="8">
        <v>4</v>
      </c>
      <c r="B62" s="8" t="s">
        <v>105</v>
      </c>
      <c r="C62" s="8" t="s">
        <v>112</v>
      </c>
      <c r="D62" s="8" t="s">
        <v>113</v>
      </c>
      <c r="E62" s="8">
        <v>67.099999999999994</v>
      </c>
      <c r="F62" s="9"/>
      <c r="G62" s="8">
        <v>67.099999999999994</v>
      </c>
      <c r="H62" s="8">
        <f>G62*0.6</f>
        <v>40.26</v>
      </c>
      <c r="I62" s="8">
        <v>81.06</v>
      </c>
      <c r="J62" s="8">
        <f>I62*0.4</f>
        <v>32.423999999999999</v>
      </c>
      <c r="K62" s="8">
        <f>H62+J62</f>
        <v>72.683999999999997</v>
      </c>
      <c r="L62" s="8"/>
    </row>
    <row r="63" spans="1:12">
      <c r="A63" s="8">
        <v>5</v>
      </c>
      <c r="B63" s="8" t="s">
        <v>105</v>
      </c>
      <c r="C63" s="8" t="s">
        <v>114</v>
      </c>
      <c r="D63" s="8" t="s">
        <v>115</v>
      </c>
      <c r="E63" s="8">
        <v>68.900000000000006</v>
      </c>
      <c r="F63" s="9"/>
      <c r="G63" s="8">
        <v>68.900000000000006</v>
      </c>
      <c r="H63" s="8">
        <f>G63*0.6</f>
        <v>41.34</v>
      </c>
      <c r="I63" s="8">
        <v>77.8</v>
      </c>
      <c r="J63" s="8">
        <f>I63*0.4</f>
        <v>31.12</v>
      </c>
      <c r="K63" s="8">
        <f>H63+J63</f>
        <v>72.460000000000008</v>
      </c>
      <c r="L63" s="8"/>
    </row>
    <row r="64" spans="1:12">
      <c r="A64" s="8"/>
      <c r="B64" s="8"/>
      <c r="C64" s="8"/>
      <c r="D64" s="8"/>
      <c r="E64" s="8"/>
      <c r="F64" s="9"/>
      <c r="G64" s="8"/>
      <c r="H64" s="8"/>
      <c r="I64" s="8"/>
      <c r="J64" s="8"/>
      <c r="K64" s="8"/>
      <c r="L64" s="8"/>
    </row>
    <row r="65" spans="1:12">
      <c r="A65" s="8">
        <v>1</v>
      </c>
      <c r="B65" s="8" t="s">
        <v>116</v>
      </c>
      <c r="C65" s="8" t="s">
        <v>117</v>
      </c>
      <c r="D65" s="8" t="s">
        <v>118</v>
      </c>
      <c r="E65" s="8">
        <v>75.3</v>
      </c>
      <c r="F65" s="9"/>
      <c r="G65" s="8">
        <v>75.3</v>
      </c>
      <c r="H65" s="8">
        <f t="shared" ref="H65:H69" si="6">G65*0.6</f>
        <v>45.18</v>
      </c>
      <c r="I65" s="8">
        <v>79.260000000000005</v>
      </c>
      <c r="J65" s="8">
        <f t="shared" ref="J65:J69" si="7">I65*0.4</f>
        <v>31.704000000000004</v>
      </c>
      <c r="K65" s="8">
        <f t="shared" ref="K65:K69" si="8">H65+J65</f>
        <v>76.884</v>
      </c>
      <c r="L65" s="8"/>
    </row>
    <row r="66" spans="1:12" customFormat="1">
      <c r="A66" s="8"/>
      <c r="B66" s="8"/>
      <c r="C66" s="8"/>
      <c r="D66" s="8"/>
      <c r="E66" s="8"/>
      <c r="F66" s="9"/>
      <c r="G66" s="8"/>
      <c r="H66" s="8"/>
      <c r="I66" s="8"/>
      <c r="J66" s="8"/>
      <c r="K66" s="8"/>
      <c r="L66" s="8"/>
    </row>
    <row r="67" spans="1:12">
      <c r="A67" s="8">
        <v>1</v>
      </c>
      <c r="B67" s="8" t="s">
        <v>119</v>
      </c>
      <c r="C67" s="8" t="s">
        <v>120</v>
      </c>
      <c r="D67" s="8" t="s">
        <v>121</v>
      </c>
      <c r="E67" s="8">
        <v>65.2</v>
      </c>
      <c r="F67" s="9"/>
      <c r="G67" s="8">
        <v>65.2</v>
      </c>
      <c r="H67" s="8">
        <f t="shared" si="6"/>
        <v>39.119999999999997</v>
      </c>
      <c r="I67" s="8">
        <v>79.8</v>
      </c>
      <c r="J67" s="8">
        <f t="shared" si="7"/>
        <v>31.92</v>
      </c>
      <c r="K67" s="8">
        <f t="shared" si="8"/>
        <v>71.039999999999992</v>
      </c>
      <c r="L67" s="8"/>
    </row>
    <row r="68" spans="1:12">
      <c r="A68" s="8"/>
      <c r="B68" s="8"/>
      <c r="C68" s="8"/>
      <c r="D68" s="8"/>
      <c r="E68" s="8"/>
      <c r="F68" s="9"/>
      <c r="G68" s="8"/>
      <c r="H68" s="8"/>
      <c r="I68" s="8"/>
      <c r="J68" s="8"/>
      <c r="K68" s="8"/>
      <c r="L68" s="8"/>
    </row>
    <row r="69" spans="1:12">
      <c r="A69" s="8">
        <v>1</v>
      </c>
      <c r="B69" s="8" t="s">
        <v>122</v>
      </c>
      <c r="C69" s="8" t="s">
        <v>123</v>
      </c>
      <c r="D69" s="8" t="s">
        <v>124</v>
      </c>
      <c r="E69" s="8">
        <v>71.2</v>
      </c>
      <c r="F69" s="9"/>
      <c r="G69" s="8">
        <v>71.2</v>
      </c>
      <c r="H69" s="8">
        <f t="shared" si="6"/>
        <v>42.72</v>
      </c>
      <c r="I69" s="8">
        <v>78.72</v>
      </c>
      <c r="J69" s="8">
        <f t="shared" si="7"/>
        <v>31.488</v>
      </c>
      <c r="K69" s="8">
        <f t="shared" si="8"/>
        <v>74.207999999999998</v>
      </c>
      <c r="L69" s="8"/>
    </row>
    <row r="70" spans="1:12">
      <c r="A70" s="8"/>
      <c r="B70" s="8"/>
      <c r="C70" s="8"/>
      <c r="D70" s="8"/>
      <c r="E70" s="8"/>
      <c r="F70" s="9"/>
      <c r="G70" s="8"/>
      <c r="H70" s="8"/>
      <c r="I70" s="8"/>
      <c r="J70" s="8"/>
      <c r="K70" s="8"/>
      <c r="L70" s="8"/>
    </row>
    <row r="71" spans="1:12">
      <c r="A71" s="8">
        <v>1</v>
      </c>
      <c r="B71" s="8" t="s">
        <v>125</v>
      </c>
      <c r="C71" s="8" t="s">
        <v>126</v>
      </c>
      <c r="D71" s="8" t="s">
        <v>127</v>
      </c>
      <c r="E71" s="8">
        <v>63</v>
      </c>
      <c r="F71" s="9"/>
      <c r="G71" s="8">
        <v>63</v>
      </c>
      <c r="H71" s="8">
        <f>G71*0.6</f>
        <v>37.799999999999997</v>
      </c>
      <c r="I71" s="8">
        <v>78.66</v>
      </c>
      <c r="J71" s="8">
        <f>I71*0.4</f>
        <v>31.463999999999999</v>
      </c>
      <c r="K71" s="8">
        <f>H71+J71</f>
        <v>69.263999999999996</v>
      </c>
      <c r="L71" s="8"/>
    </row>
    <row r="72" spans="1:12">
      <c r="A72" s="8">
        <v>2</v>
      </c>
      <c r="B72" s="8" t="s">
        <v>125</v>
      </c>
      <c r="C72" s="8" t="s">
        <v>128</v>
      </c>
      <c r="D72" s="8" t="s">
        <v>129</v>
      </c>
      <c r="E72" s="8">
        <v>61.1</v>
      </c>
      <c r="F72" s="9"/>
      <c r="G72" s="8">
        <v>61.1</v>
      </c>
      <c r="H72" s="8">
        <f>G72*0.6</f>
        <v>36.659999999999997</v>
      </c>
      <c r="I72" s="8">
        <v>79.06</v>
      </c>
      <c r="J72" s="8">
        <f>I72*0.4</f>
        <v>31.624000000000002</v>
      </c>
      <c r="K72" s="8">
        <f>H72+J72</f>
        <v>68.283999999999992</v>
      </c>
      <c r="L72" s="8"/>
    </row>
    <row r="73" spans="1:12">
      <c r="A73" s="8">
        <v>3</v>
      </c>
      <c r="B73" s="8" t="s">
        <v>125</v>
      </c>
      <c r="C73" s="8" t="s">
        <v>130</v>
      </c>
      <c r="D73" s="8" t="s">
        <v>131</v>
      </c>
      <c r="E73" s="8">
        <v>60.9</v>
      </c>
      <c r="F73" s="9"/>
      <c r="G73" s="8">
        <v>60.9</v>
      </c>
      <c r="H73" s="8">
        <f>G73*0.6</f>
        <v>36.54</v>
      </c>
      <c r="I73" s="8">
        <v>77</v>
      </c>
      <c r="J73" s="8">
        <f>I73*0.4</f>
        <v>30.8</v>
      </c>
      <c r="K73" s="8">
        <f>H73+J73</f>
        <v>67.34</v>
      </c>
      <c r="L73" s="8"/>
    </row>
    <row r="74" spans="1:12">
      <c r="A74" s="8"/>
      <c r="B74" s="8"/>
      <c r="C74" s="8"/>
      <c r="D74" s="8"/>
      <c r="E74" s="8"/>
      <c r="F74" s="9"/>
      <c r="G74" s="8"/>
      <c r="H74" s="8"/>
      <c r="I74" s="8"/>
      <c r="J74" s="8"/>
      <c r="K74" s="8"/>
      <c r="L74" s="8"/>
    </row>
    <row r="75" spans="1:12">
      <c r="A75" s="8">
        <v>1</v>
      </c>
      <c r="B75" s="8" t="s">
        <v>132</v>
      </c>
      <c r="C75" s="8" t="s">
        <v>133</v>
      </c>
      <c r="D75" s="8" t="s">
        <v>134</v>
      </c>
      <c r="E75" s="8">
        <v>73.400000000000006</v>
      </c>
      <c r="F75" s="9"/>
      <c r="G75" s="8">
        <v>73.400000000000006</v>
      </c>
      <c r="H75" s="8">
        <f>G75*0.6</f>
        <v>44.04</v>
      </c>
      <c r="I75" s="8">
        <v>75.2</v>
      </c>
      <c r="J75" s="8">
        <f>I75*0.4</f>
        <v>30.080000000000002</v>
      </c>
      <c r="K75" s="8">
        <f>H75+J75</f>
        <v>74.12</v>
      </c>
      <c r="L75" s="8"/>
    </row>
    <row r="76" spans="1:12">
      <c r="A76" s="8"/>
      <c r="B76" s="8"/>
      <c r="C76" s="8"/>
      <c r="D76" s="8"/>
      <c r="E76" s="8"/>
      <c r="F76" s="9"/>
      <c r="G76" s="8"/>
      <c r="H76" s="8"/>
      <c r="I76" s="8"/>
      <c r="J76" s="8"/>
      <c r="K76" s="8"/>
      <c r="L76" s="8"/>
    </row>
    <row r="77" spans="1:12">
      <c r="A77" s="8">
        <v>1</v>
      </c>
      <c r="B77" s="8" t="s">
        <v>135</v>
      </c>
      <c r="C77" s="8" t="s">
        <v>136</v>
      </c>
      <c r="D77" s="8" t="s">
        <v>137</v>
      </c>
      <c r="E77" s="8">
        <v>66.2</v>
      </c>
      <c r="F77" s="9"/>
      <c r="G77" s="8">
        <v>66.2</v>
      </c>
      <c r="H77" s="8">
        <f>G77*0.6</f>
        <v>39.72</v>
      </c>
      <c r="I77" s="8">
        <v>81.92</v>
      </c>
      <c r="J77" s="8">
        <f>I77*0.4</f>
        <v>32.768000000000001</v>
      </c>
      <c r="K77" s="8">
        <f>H77+J77</f>
        <v>72.488</v>
      </c>
      <c r="L77" s="8"/>
    </row>
    <row r="78" spans="1:12">
      <c r="A78" s="8"/>
      <c r="B78" s="8"/>
      <c r="C78" s="8"/>
      <c r="D78" s="8"/>
      <c r="E78" s="8"/>
      <c r="F78" s="9"/>
      <c r="G78" s="8"/>
      <c r="H78" s="8"/>
      <c r="I78" s="8"/>
      <c r="J78" s="8"/>
      <c r="K78" s="8"/>
      <c r="L78" s="8"/>
    </row>
    <row r="79" spans="1:12">
      <c r="A79" s="8">
        <v>1</v>
      </c>
      <c r="B79" s="8" t="s">
        <v>138</v>
      </c>
      <c r="C79" s="8" t="s">
        <v>139</v>
      </c>
      <c r="D79" s="8" t="s">
        <v>140</v>
      </c>
      <c r="E79" s="8">
        <v>73.400000000000006</v>
      </c>
      <c r="F79" s="9"/>
      <c r="G79" s="8">
        <v>73.400000000000006</v>
      </c>
      <c r="H79" s="8">
        <f>G79*0.6</f>
        <v>44.04</v>
      </c>
      <c r="I79" s="8">
        <v>78.8</v>
      </c>
      <c r="J79" s="8">
        <f>I79*0.4</f>
        <v>31.52</v>
      </c>
      <c r="K79" s="8">
        <f>H79+J79</f>
        <v>75.56</v>
      </c>
      <c r="L79" s="8"/>
    </row>
    <row r="80" spans="1:12">
      <c r="A80" s="8">
        <v>2</v>
      </c>
      <c r="B80" s="8" t="s">
        <v>138</v>
      </c>
      <c r="C80" s="8" t="s">
        <v>141</v>
      </c>
      <c r="D80" s="8" t="s">
        <v>142</v>
      </c>
      <c r="E80" s="8">
        <v>70.900000000000006</v>
      </c>
      <c r="F80" s="9"/>
      <c r="G80" s="8">
        <v>70.900000000000006</v>
      </c>
      <c r="H80" s="8">
        <f>G80*0.6</f>
        <v>42.54</v>
      </c>
      <c r="I80" s="8">
        <v>80.239999999999995</v>
      </c>
      <c r="J80" s="8">
        <f>I80*0.4</f>
        <v>32.095999999999997</v>
      </c>
      <c r="K80" s="8">
        <f>H80+J80</f>
        <v>74.635999999999996</v>
      </c>
      <c r="L80" s="8"/>
    </row>
    <row r="81" spans="1:12">
      <c r="A81" s="8">
        <v>3</v>
      </c>
      <c r="B81" s="8" t="s">
        <v>138</v>
      </c>
      <c r="C81" s="8" t="s">
        <v>143</v>
      </c>
      <c r="D81" s="8" t="s">
        <v>144</v>
      </c>
      <c r="E81" s="8">
        <v>70.099999999999994</v>
      </c>
      <c r="F81" s="9"/>
      <c r="G81" s="8">
        <v>70.099999999999994</v>
      </c>
      <c r="H81" s="8">
        <f>G81*0.6</f>
        <v>42.059999999999995</v>
      </c>
      <c r="I81" s="8">
        <v>79.14</v>
      </c>
      <c r="J81" s="8">
        <f>I81*0.4</f>
        <v>31.656000000000002</v>
      </c>
      <c r="K81" s="8">
        <f>H81+J81</f>
        <v>73.715999999999994</v>
      </c>
      <c r="L81" s="8"/>
    </row>
    <row r="82" spans="1:12">
      <c r="A82" s="11"/>
      <c r="B82" s="12"/>
      <c r="C82" s="6"/>
      <c r="D82" s="12"/>
      <c r="E82" s="12"/>
      <c r="F82" s="12"/>
      <c r="G82" s="12"/>
      <c r="H82" s="12"/>
      <c r="I82" s="12"/>
      <c r="J82" s="12"/>
      <c r="K82" s="12"/>
      <c r="L82" s="12"/>
    </row>
  </sheetData>
  <mergeCells count="1">
    <mergeCell ref="A1:L1"/>
  </mergeCells>
  <pageMargins left="0.75" right="0.75" top="1" bottom="1" header="0.5" footer="0.5"/>
  <pageSetup paperSize="9" scale="77" orientation="landscape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sheetData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/>
  <sheetData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</dc:creator>
  <cp:keywords/>
  <dc:description/>
  <cp:lastModifiedBy>X</cp:lastModifiedBy>
  <cp:revision/>
  <dcterms:created xsi:type="dcterms:W3CDTF">2019-07-09T08:49:19Z</dcterms:created>
  <dcterms:modified xsi:type="dcterms:W3CDTF">2019-08-22T13:50:46Z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